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3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<sst xmlns="http://schemas.openxmlformats.org/spreadsheetml/2006/main" count="192" uniqueCount="129">
  <si>
    <t xml:space="preserve">   </t>
  </si>
  <si>
    <t>I.</t>
  </si>
  <si>
    <t>AKTIVNOST A200201</t>
  </si>
  <si>
    <t>Izvori financiranja:</t>
  </si>
  <si>
    <t>Opći prihodi i primici</t>
  </si>
  <si>
    <t>Komunalna djelatnost obuhvaća sljedeće vrste poslova:</t>
  </si>
  <si>
    <t>Prihodi za posebne namjene: komunalna naknada</t>
  </si>
  <si>
    <t>AKTIVNOST A200203</t>
  </si>
  <si>
    <t>AKTIVNOST A200204</t>
  </si>
  <si>
    <t>UKUPNO ZA PROGRAM ODRŽAVANJA</t>
  </si>
  <si>
    <t xml:space="preserve">PLANIRANO </t>
  </si>
  <si>
    <t>IZVRŠEN0</t>
  </si>
  <si>
    <t>GRADONAČELNICA                                                                                                                                                                 Dragica Ratković</t>
  </si>
  <si>
    <t>I. ODRŽAVANJE SUSTAVA ATMOSFERSKE ODVODNJE</t>
  </si>
  <si>
    <t>Kontrola revizijskih okana te periodično čišćenje rešetki i taložnica cestovnih slivnika</t>
  </si>
  <si>
    <t>201.1</t>
  </si>
  <si>
    <t>201.2</t>
  </si>
  <si>
    <t>201.3</t>
  </si>
  <si>
    <t>201.4</t>
  </si>
  <si>
    <t>201.5</t>
  </si>
  <si>
    <t>Održavanje i čišćenje otvorenih kanala atmosferske odvodnje sa odvozom i deponiranjem iskopanog materijala</t>
  </si>
  <si>
    <t>Ostali nepredviđeni radovi ili materijal</t>
  </si>
  <si>
    <t>II. ODRŽAVANJE CESTA</t>
  </si>
  <si>
    <t>INDEKS (%)</t>
  </si>
  <si>
    <t>VRSTE RASHODA I IZDATAKA</t>
  </si>
  <si>
    <t>203.1</t>
  </si>
  <si>
    <t>Popravak asfaltnog zastora kolnika (udarnih rupa, ispuha i sl.)</t>
  </si>
  <si>
    <t>203.2</t>
  </si>
  <si>
    <t>Održavanje postojećih šljunčanih bankina uz asfaltne prometnice</t>
  </si>
  <si>
    <t>203.3</t>
  </si>
  <si>
    <t xml:space="preserve">Održavanje šljunčanog kolničkog zastora makadamskih putova koji vode do stambenih objekata ili objekata za povremeni boravak: poravnavanje ceste, dobava, doprema, ugradnja i zbijanje eruptivne zapune   </t>
  </si>
  <si>
    <t>203.4</t>
  </si>
  <si>
    <t>203.5</t>
  </si>
  <si>
    <t>Malčiranje trave i raslinja na bankinama, te raslinja koje ulazi u slobodni profil prometnice</t>
  </si>
  <si>
    <t>203.6</t>
  </si>
  <si>
    <t>Održavanje rubnjaka (zamjena i popravak)</t>
  </si>
  <si>
    <t>203.7</t>
  </si>
  <si>
    <t>Održavanje postojeće i postava nove  prometne signalizacije</t>
  </si>
  <si>
    <t>203.8</t>
  </si>
  <si>
    <t>Interventni radovi održavanja prohodnosti putova</t>
  </si>
  <si>
    <t xml:space="preserve">III. ODRŽAVANJE SUSTAVA JAVNE RASVJETE  </t>
  </si>
  <si>
    <t xml:space="preserve">Prihodi za posebne namjene: komunalna naknada </t>
  </si>
  <si>
    <t>204.1</t>
  </si>
  <si>
    <t>Redovno održavanje javne rasvjete</t>
  </si>
  <si>
    <t>204.2</t>
  </si>
  <si>
    <t>Dekorativna rasvjeta</t>
  </si>
  <si>
    <t>204.3</t>
  </si>
  <si>
    <t>Potrošnja električne energije</t>
  </si>
  <si>
    <t>AKTIVNOST A200212</t>
  </si>
  <si>
    <t>212.1</t>
  </si>
  <si>
    <t xml:space="preserve">Redovito mjesečno održavanje svih javnih površina namijenjenih pješačkom prometu: pješačke zone, stube, nogostupi, šetnice, šljunčane staze… </t>
  </si>
  <si>
    <t>212.2</t>
  </si>
  <si>
    <t xml:space="preserve">Prigodna uređenja Grada za blagdane, državne praznike i svečane gradske manifestacije… radovi razmještanja štandova, pozornice, šatora, zastavica, pomoć prema potrebama TZ…, </t>
  </si>
  <si>
    <t>212.3</t>
  </si>
  <si>
    <t>V. ODRŽAVANJE JAVNIH ZELENIH POVRŠINA</t>
  </si>
  <si>
    <t>AKTIVNOST A200222</t>
  </si>
  <si>
    <t xml:space="preserve">222.1        </t>
  </si>
  <si>
    <t xml:space="preserve">Redovita košnja i održavanje travnatih površina na    području Grada (zelene površine uz nogostupe naselja V.Toplice,    perivoj MRS, autobusna stajališta i dječja igrališta u svim MO, uz  crkvu i parkiralište u MO Svibovec, nogometno igralište u D. Poljani… ) – učestalost prema godišnjem terminskom planu                  </t>
  </si>
  <si>
    <t>222.2</t>
  </si>
  <si>
    <t>222.3</t>
  </si>
  <si>
    <t>222.4</t>
  </si>
  <si>
    <t>222.5</t>
  </si>
  <si>
    <t xml:space="preserve">Zaštita i prihranjivanje cvjetnih gredica, te žardinjera i cvjetnih košara </t>
  </si>
  <si>
    <t>222.6</t>
  </si>
  <si>
    <t>Zalijevanje cvjetnih gredica, žardinjera i cvjetnih košara- ručno i sa  cisternom</t>
  </si>
  <si>
    <t xml:space="preserve">222.7    </t>
  </si>
  <si>
    <t xml:space="preserve">Okopavanje i plijevljenje cvjetnih gredica i žardinjera, skidanje ocvalih  cvjetova, sa sakupljanjem, odvozom i zbrinjavanjem bio otpada </t>
  </si>
  <si>
    <t>222.8</t>
  </si>
  <si>
    <t xml:space="preserve">Prekapanje gredica od trajnica, vađenje dotrajalih trajnica jesensko  zagrtanje, proljetno odgrtanje ruža, usitnjavanje zemlje, sa    sakupljanjem, odvozom i zbrinjavanjem bio otpada          </t>
  </si>
  <si>
    <t xml:space="preserve">222.9           </t>
  </si>
  <si>
    <t xml:space="preserve">Okopavanje i plijevljenje trajnica ruža, skidanje ocvalih cvjetova, sa   sakupljanjem, odvozom i zbrinjavanjem bio otpada      </t>
  </si>
  <si>
    <t xml:space="preserve">222.10   </t>
  </si>
  <si>
    <t>Zalijevanje ružičnjaka – ručno i sa cisternom</t>
  </si>
  <si>
    <t xml:space="preserve">222.11  </t>
  </si>
  <si>
    <t>Zaštita i prihranjivanje ružičnjaka</t>
  </si>
  <si>
    <t>222.12</t>
  </si>
  <si>
    <t>222.13</t>
  </si>
  <si>
    <t xml:space="preserve">Godišnje održavanje krošnji parkovnog drveća (platane u Tkalčićevoj, te lipe na Trgu Sv. Martina i Trgu Republike) </t>
  </si>
  <si>
    <t>222.14</t>
  </si>
  <si>
    <t xml:space="preserve">Plijevljenje i okopavanje ukrasnog grmlja i živica uz travnjak,    prikraćivanje i prorjeđivanje grmlja i živice, iznošenje i zbrinjavanje otpada na lokacijama u (Perivoju, Ulici kralja Tomislava, Ulici nad   zidom,  Ulici grada Vukovara, kod Sv.Duha.)                     </t>
  </si>
  <si>
    <t>VI. ODRŽAVANJE ČISTOĆE JAVNIH POVRŠINA</t>
  </si>
  <si>
    <t>AKTIVNOST A200232</t>
  </si>
  <si>
    <t>232.1</t>
  </si>
  <si>
    <t>Čišćenje i uklanjanje korova u rigolima i uz rubnjake</t>
  </si>
  <si>
    <t>232.2</t>
  </si>
  <si>
    <t>Zimsko čišćenje javnih površina koje nisu namijenjene za promet motornim vozilima: uklanjanje snijega, leda, posip solju i sitnim drobljencem</t>
  </si>
  <si>
    <t>232.3</t>
  </si>
  <si>
    <t>232.4</t>
  </si>
  <si>
    <t>232.5</t>
  </si>
  <si>
    <t>Izvanredno čišćenje površina i uklanjanje odbačenog otpada iz okoliša u periodičnim akcijama Zelena čistka i sl.</t>
  </si>
  <si>
    <t>232.6</t>
  </si>
  <si>
    <t xml:space="preserve">Izvanredno (pojačano) čišćenje svih površina namijenjenih pješačkom prometu, te kolničkih površina u naselju od šljunčanog posipa zaostalog nakon zimske službe, naplavina šljunka mulja i granja nakon nevremena i sl.  </t>
  </si>
  <si>
    <t>AKTIVNOST A200242</t>
  </si>
  <si>
    <t>242.1</t>
  </si>
  <si>
    <t>Nabava nove parkovne i komunalne opreme (klupice, koševi, oglasni panoi, vanjski ukrasi, ploče dobrodošlice, stalci, stupići…) kao zamjena za dotrajalu ili oštećenu.</t>
  </si>
  <si>
    <t>242.2</t>
  </si>
  <si>
    <t>Održavanje postojeće parkovne i komunalne opreme (klupice, koševi, oglasni panoi, vanjski ukrasi, ploče dobrodošlice, stalci, stupići…)</t>
  </si>
  <si>
    <t>242.3</t>
  </si>
  <si>
    <t>Održavanje natpisnih ploča ulica (po potrebi nabava i zamjena), info ploča, ploča dobrodošlice i dr.</t>
  </si>
  <si>
    <t>242.4</t>
  </si>
  <si>
    <t>Uređenja grobišta i spomen obilježja</t>
  </si>
  <si>
    <t>INDEKS</t>
  </si>
  <si>
    <t xml:space="preserve">
IZVJEŠĆE O IZVRŠENJU PROGRAMA
ODRŽAVANJA KOMUNALNE INFRASTRUKTURE
NA PODRUČJU GRADA VARAŽDINSKIH TOPLICA ZA 2023. GODINU
</t>
  </si>
  <si>
    <r>
      <t xml:space="preserve">Program održavanja komunalne infrastrukture Grada Varaždinskih Toplica za 2023. godinu donijet je dana 19. prosinca 2022. godine, istovremeno s Proračunom Grada Varaždinskih Toplica za 2023. godinu, u skladu s  mjerodavnim zakonskim propisima te je objavljen u "Službenom vjesniku Varaždinske županije", broj 123/22. Program ima dvije izmjene i dopune, a koje su pratile odgovarajuće izmjene i dopune Proračuna Grada Varaždinskih Toplica. I. Izmjene i dopune Programa održavanja komunalne infrastrukture objavljene su u "Službenom vjesniku Varaždinske županije", broj 66/23. i II.Izmjene i dopune Programa održavanja komunalne infrastrukture objavljene su u "Službenom vjesniku Varaždinske županije", broj 123/23.  Programom održavanja komunalne infrastrukture na području Grada Varaždinskih Toplica za 2023. godinu planirano je ulaganje u ukupnom iznosu od </t>
    </r>
    <r>
      <rPr>
        <b/>
        <sz val="10"/>
        <rFont val="Arial"/>
        <family val="2"/>
      </rPr>
      <t>546.514,00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ptos Narrow"/>
        <family val="2"/>
      </rPr>
      <t>€</t>
    </r>
    <r>
      <rPr>
        <sz val="10"/>
        <color indexed="8"/>
        <rFont val="Arial"/>
        <family val="2"/>
      </rPr>
      <t xml:space="preserve">. Program je izvršen u ukupnom  iznosu od  </t>
    </r>
    <r>
      <rPr>
        <b/>
        <sz val="10"/>
        <color indexed="8"/>
        <rFont val="Arial"/>
        <family val="2"/>
      </rPr>
      <t xml:space="preserve">432.460,95 </t>
    </r>
    <r>
      <rPr>
        <b/>
        <sz val="10"/>
        <color indexed="8"/>
        <rFont val="Aptos Narrow"/>
        <family val="2"/>
      </rPr>
      <t>€</t>
    </r>
    <r>
      <rPr>
        <sz val="10"/>
        <color indexed="8"/>
        <rFont val="Arial"/>
        <family val="2"/>
      </rPr>
      <t xml:space="preserve"> odnosno </t>
    </r>
    <r>
      <rPr>
        <b/>
        <sz val="10"/>
        <rFont val="Arial"/>
        <family val="2"/>
      </rPr>
      <t>79,13%</t>
    </r>
    <r>
      <rPr>
        <sz val="10"/>
        <color indexed="8"/>
        <rFont val="Arial"/>
        <family val="2"/>
      </rPr>
      <t xml:space="preserve"> od planiranog, prema vrsti komunalne djelatnosti, kako slijedi: </t>
    </r>
  </si>
  <si>
    <t>Prihodi za posebne namjene: vodni doprinosi</t>
  </si>
  <si>
    <t>Konto 32</t>
  </si>
  <si>
    <t>Materijalni rashodi</t>
  </si>
  <si>
    <r>
      <t>PLANIRANO (</t>
    </r>
    <r>
      <rPr>
        <b/>
        <sz val="8"/>
        <color indexed="8"/>
        <rFont val="Aptos Narrow"/>
        <family val="2"/>
      </rPr>
      <t>€</t>
    </r>
    <r>
      <rPr>
        <b/>
        <sz val="8"/>
        <color indexed="8"/>
        <rFont val="Arial"/>
        <family val="2"/>
      </rPr>
      <t xml:space="preserve">)   </t>
    </r>
  </si>
  <si>
    <r>
      <t>IZVRŠENJE (</t>
    </r>
    <r>
      <rPr>
        <b/>
        <sz val="8"/>
        <color indexed="8"/>
        <rFont val="Aptos Narrow"/>
        <family val="2"/>
      </rPr>
      <t>€</t>
    </r>
    <r>
      <rPr>
        <b/>
        <sz val="8"/>
        <color indexed="8"/>
        <rFont val="Arial"/>
        <family val="2"/>
      </rPr>
      <t xml:space="preserve">) </t>
    </r>
  </si>
  <si>
    <t>Čišćenje te ispiranje zacjevljenih cestovnih kanala i cestovnih propusta atmosferske odvodnje</t>
  </si>
  <si>
    <t>Uspostavljanje i iskop novih otvorenih kanala atmosferske odvodnje sa odvozom i deponiranjem iskopanog materijala</t>
  </si>
  <si>
    <t xml:space="preserve">Održavanje prohodnosti prometnica u zimskim uvjetima prema utvrđenim prioritetima u Operativnom planu zimske službe, rad terenskih ekipa na:                                                                                                                                                            - raličenje snijega sa prometnih površina nerazvrstanih cesta                                                                       - raličenje i posipavanje asfaltnih površina mješavinom sol/tucanik   </t>
  </si>
  <si>
    <t xml:space="preserve">Pomoći: prijenos EU sredstava </t>
  </si>
  <si>
    <t>O</t>
  </si>
  <si>
    <t>IV. ODRŽAVANJE JAVNIH POVRŠINA NA KOJIMA NIJE DOPUŠTEN PROMET MOTORNIM VOZILIMA</t>
  </si>
  <si>
    <t xml:space="preserve">Malčiranje neuređenih površina državnog i neobrađivanog gradskog zemljišta </t>
  </si>
  <si>
    <t>Održavanje sezonskih nasada: uklanjanje starog nasada, prekapanje cvjetnih gredica, priprema te usitnjavanje zemlje, utovar, odvoz i zbrinjavanje bio-otpada</t>
  </si>
  <si>
    <t>Izvanredni građevinski popravci površina javne namjene koje se koriste za pješački promet (stepenica, nogostupa, potpornih zidova uz staze …)</t>
  </si>
  <si>
    <t xml:space="preserve">Nabava novog sezonskog cvijeća (proljetni i jesenski nasad) i sadnja u gredice, viseće košare i žardinjere         </t>
  </si>
  <si>
    <t>(rad građevinskih strojeva na uklanjanju osulina ili manjih odrona)</t>
  </si>
  <si>
    <t>Održavanje svih površina, te igrala dječjih igrališta, kontrola, popravci, zamjena dotrajalih dijelova, godišnji premaz zaštitnom bojom, te nabava i ugradnja novih igrala</t>
  </si>
  <si>
    <t xml:space="preserve">Redovito mjesečno čišćenje i održavanje svih javnih površina namijenjenih pješačkom prometu: pješačke zone, stube, nogostupi, šetnice, šljunčane staze </t>
  </si>
  <si>
    <t xml:space="preserve">Redovito čišćenje površina na području Grada (zelene površine uz nogostupe naselja V.Toplice,    Perivoj MRS, autobusna stajališta i dječja igrališta u svim MO, uz  crkvu i parkiralište u MO Svibovec, nogometno igralište u D. Poljani… ) – učestalost prema godišnjem terminskom planu                  </t>
  </si>
  <si>
    <r>
      <t>Ukupno za komunalnu djelatnost (</t>
    </r>
    <r>
      <rPr>
        <b/>
        <sz val="11"/>
        <color indexed="8"/>
        <rFont val="Aptos Narrow"/>
        <family val="2"/>
      </rPr>
      <t>€</t>
    </r>
    <r>
      <rPr>
        <b/>
        <sz val="11"/>
        <color indexed="8"/>
        <rFont val="Arial"/>
        <family val="2"/>
      </rPr>
      <t>)</t>
    </r>
  </si>
  <si>
    <t xml:space="preserve">Ovo Izvješće o izvršenju Programa održavanja komunalne infrastrukture za 2023. godinu podnosi se Gradskom vijeću, a objavit će se u Službenom vjesniku Varaždinske županije. 
</t>
  </si>
  <si>
    <t>KOMUNALNE INFRASTRUKTURE ZA 2023. GODINU</t>
  </si>
  <si>
    <t>VII. ODRŽAVANJE GRAĐEVINA, UREĐAJA I PREDMETA JAVNE NAMJENE</t>
  </si>
  <si>
    <t>R E P U B L I K A  H R V A T S K A
VARAŽDINSKA ŽUPANIJA
GRAD VARAŽDINSKE TOPLICE
GRADONAČELNICA
KLASA:363-01/24-01/28
URBROJ:2186-26-03-24-1
Varaždinske Toplice, 14. svibnja 2024.</t>
  </si>
  <si>
    <t>Na temelju članka 74. stavka 1., Zakona o komunalnom gospodarstvu ( „Narodne novine“, broj 68/18., 110/18. i 32/20.), članka 31. Statuta Grada Varaždinske Toplice („Službeni vjesnik Varaždinske županije“, broj 10/21.) i članka 26. Poslovnika Gradskog vijeća Grada Varaždinske Toplice („Službeni vjesnik Varaždinske županije“, broj 7/13., 26/13., 4/18., 83/19., 10/21., 71/21., 89/21. - pročišćeni tekst i 102/22.), gradonačelnica Grada Varaždinskih Toplica podnosi Gradskom vijeću Grada Varaždinskih Toplica, sljedeće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</si>
</sst>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#,##0.00\ &quot;kn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ptos Narrow"/>
      <family val="2"/>
    </font>
    <font>
      <b/>
      <sz val="10"/>
      <color indexed="8"/>
      <name val="Aptos Narrow"/>
      <family val="2"/>
    </font>
    <font>
      <b/>
      <sz val="8"/>
      <color indexed="8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1" fillId="0" borderId="0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35" applyFont="1">
      <alignment/>
      <protection/>
    </xf>
    <xf numFmtId="4" fontId="2" fillId="0" borderId="0" xfId="35" applyNumberFormat="1" applyFont="1">
      <alignment/>
      <protection/>
    </xf>
    <xf numFmtId="49" fontId="2" fillId="0" borderId="0" xfId="35" applyNumberFormat="1" applyFont="1" applyAlignment="1" applyProtection="1">
      <alignment vertical="center" wrapText="1"/>
      <protection locked="0"/>
    </xf>
    <xf numFmtId="0" fontId="1" fillId="0" borderId="0" xfId="35" applyAlignment="1">
      <alignment vertical="center"/>
      <protection/>
    </xf>
    <xf numFmtId="0" fontId="2" fillId="0" borderId="0" xfId="35" applyFont="1" applyBorder="1">
      <alignment/>
      <protection/>
    </xf>
    <xf numFmtId="0" fontId="2" fillId="0" borderId="0" xfId="35" applyFont="1" applyFill="1" applyBorder="1" applyAlignment="1">
      <alignment horizontal="left" vertical="top"/>
      <protection/>
    </xf>
    <xf numFmtId="0" fontId="6" fillId="0" borderId="0" xfId="35" applyFont="1" applyFill="1" applyBorder="1">
      <alignment/>
      <protection/>
    </xf>
    <xf numFmtId="0" fontId="1" fillId="0" borderId="0" xfId="35" applyFill="1" applyBorder="1" applyAlignment="1">
      <alignment wrapText="1"/>
      <protection/>
    </xf>
    <xf numFmtId="0" fontId="5" fillId="0" borderId="0" xfId="35" applyFont="1" applyFill="1" applyBorder="1" applyAlignment="1">
      <alignment/>
      <protection/>
    </xf>
    <xf numFmtId="0" fontId="1" fillId="0" borderId="0" xfId="35" applyBorder="1" applyAlignment="1">
      <alignment horizontal="left" vertical="top"/>
      <protection/>
    </xf>
    <xf numFmtId="0" fontId="2" fillId="0" borderId="0" xfId="35" applyFont="1" applyFill="1">
      <alignment/>
      <protection/>
    </xf>
    <xf numFmtId="4" fontId="2" fillId="0" borderId="0" xfId="35" applyNumberFormat="1" applyFont="1" applyFill="1">
      <alignment/>
      <protection/>
    </xf>
    <xf numFmtId="0" fontId="1" fillId="0" borderId="10" xfId="35" applyFont="1" applyFill="1" applyBorder="1" applyAlignment="1">
      <alignment horizontal="center"/>
      <protection/>
    </xf>
    <xf numFmtId="0" fontId="1" fillId="0" borderId="11" xfId="35" applyFont="1" applyFill="1" applyBorder="1" applyAlignment="1">
      <alignment horizontal="center"/>
      <protection/>
    </xf>
    <xf numFmtId="0" fontId="1" fillId="0" borderId="0" xfId="35">
      <alignment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4" fillId="0" borderId="12" xfId="35" applyFont="1" applyFill="1" applyBorder="1" applyAlignment="1">
      <alignment horizontal="center" vertical="center"/>
      <protection/>
    </xf>
    <xf numFmtId="0" fontId="4" fillId="0" borderId="13" xfId="35" applyFont="1" applyFill="1" applyBorder="1" applyAlignment="1">
      <alignment horizontal="center" vertical="center"/>
      <protection/>
    </xf>
    <xf numFmtId="0" fontId="10" fillId="0" borderId="13" xfId="35" applyNumberFormat="1" applyFont="1" applyFill="1" applyBorder="1" applyAlignment="1">
      <alignment/>
      <protection/>
    </xf>
    <xf numFmtId="0" fontId="10" fillId="0" borderId="13" xfId="35" applyFont="1" applyFill="1" applyBorder="1" applyAlignment="1">
      <alignment vertical="center"/>
      <protection/>
    </xf>
    <xf numFmtId="0" fontId="10" fillId="0" borderId="13" xfId="35" applyNumberFormat="1" applyFont="1" applyFill="1" applyBorder="1" applyAlignment="1">
      <alignment vertical="center"/>
      <protection/>
    </xf>
    <xf numFmtId="0" fontId="10" fillId="0" borderId="14" xfId="35" applyNumberFormat="1" applyFont="1" applyFill="1" applyBorder="1" applyAlignment="1">
      <alignment vertical="center"/>
      <protection/>
    </xf>
    <xf numFmtId="4" fontId="4" fillId="0" borderId="14" xfId="35" applyNumberFormat="1" applyFont="1" applyFill="1" applyBorder="1">
      <alignment/>
      <protection/>
    </xf>
    <xf numFmtId="0" fontId="50" fillId="0" borderId="0" xfId="0" applyFont="1" applyAlignment="1">
      <alignment horizontal="right" vertical="center" wrapText="1"/>
    </xf>
    <xf numFmtId="0" fontId="50" fillId="0" borderId="0" xfId="0" applyFont="1" applyBorder="1" applyAlignment="1">
      <alignment horizontal="right" vertical="center" wrapText="1"/>
    </xf>
    <xf numFmtId="0" fontId="6" fillId="0" borderId="0" xfId="35" applyFont="1" applyFill="1" applyBorder="1" applyAlignment="1">
      <alignment horizontal="right" vertical="center"/>
      <protection/>
    </xf>
    <xf numFmtId="16" fontId="6" fillId="0" borderId="0" xfId="35" applyNumberFormat="1" applyFont="1" applyFill="1" applyBorder="1" applyAlignment="1">
      <alignment horizontal="right" vertical="center"/>
      <protection/>
    </xf>
    <xf numFmtId="4" fontId="5" fillId="0" borderId="0" xfId="35" applyNumberFormat="1" applyFont="1" applyFill="1" applyBorder="1" applyAlignment="1">
      <alignment wrapText="1"/>
      <protection/>
    </xf>
    <xf numFmtId="0" fontId="3" fillId="0" borderId="14" xfId="35" applyFont="1" applyFill="1" applyBorder="1">
      <alignment/>
      <protection/>
    </xf>
    <xf numFmtId="0" fontId="12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1" fillId="0" borderId="15" xfId="35" applyFont="1" applyFill="1" applyBorder="1" applyAlignment="1">
      <alignment horizontal="center"/>
      <protection/>
    </xf>
    <xf numFmtId="4" fontId="7" fillId="0" borderId="13" xfId="35" applyNumberFormat="1" applyFont="1" applyFill="1" applyBorder="1" applyAlignment="1">
      <alignment horizontal="center" vertical="center" wrapText="1"/>
      <protection/>
    </xf>
    <xf numFmtId="2" fontId="7" fillId="0" borderId="13" xfId="35" applyNumberFormat="1" applyFont="1" applyFill="1" applyBorder="1" applyAlignment="1">
      <alignment horizontal="center" vertical="center" wrapText="1"/>
      <protection/>
    </xf>
    <xf numFmtId="4" fontId="10" fillId="0" borderId="13" xfId="35" applyNumberFormat="1" applyFont="1" applyFill="1" applyBorder="1" applyAlignment="1">
      <alignment horizontal="center" vertical="center" wrapText="1"/>
      <protection/>
    </xf>
    <xf numFmtId="4" fontId="10" fillId="0" borderId="14" xfId="35" applyNumberFormat="1" applyFont="1" applyFill="1" applyBorder="1" applyAlignment="1">
      <alignment horizontal="center" vertical="center" wrapText="1"/>
      <protection/>
    </xf>
    <xf numFmtId="4" fontId="5" fillId="0" borderId="16" xfId="35" applyNumberFormat="1" applyFont="1" applyFill="1" applyBorder="1" applyAlignment="1">
      <alignment horizontal="center" vertical="center" wrapText="1"/>
      <protection/>
    </xf>
    <xf numFmtId="4" fontId="5" fillId="0" borderId="17" xfId="35" applyNumberFormat="1" applyFont="1" applyFill="1" applyBorder="1" applyAlignment="1">
      <alignment horizontal="center" vertical="center" wrapText="1"/>
      <protection/>
    </xf>
    <xf numFmtId="4" fontId="5" fillId="0" borderId="18" xfId="35" applyNumberFormat="1" applyFont="1" applyFill="1" applyBorder="1" applyAlignment="1">
      <alignment horizontal="center" vertical="center" wrapText="1"/>
      <protection/>
    </xf>
    <xf numFmtId="4" fontId="5" fillId="0" borderId="19" xfId="35" applyNumberFormat="1" applyFont="1" applyFill="1" applyBorder="1" applyAlignment="1">
      <alignment horizontal="center" vertical="center" wrapText="1"/>
      <protection/>
    </xf>
    <xf numFmtId="10" fontId="3" fillId="0" borderId="20" xfId="35" applyNumberFormat="1" applyFont="1" applyFill="1" applyBorder="1" applyAlignment="1">
      <alignment horizontal="center" vertical="center"/>
      <protection/>
    </xf>
    <xf numFmtId="170" fontId="3" fillId="0" borderId="21" xfId="35" applyNumberFormat="1" applyFont="1" applyFill="1" applyBorder="1" applyAlignment="1">
      <alignment horizontal="center" vertical="center"/>
      <protection/>
    </xf>
    <xf numFmtId="170" fontId="3" fillId="0" borderId="22" xfId="35" applyNumberFormat="1" applyFont="1" applyFill="1" applyBorder="1" applyAlignment="1">
      <alignment horizontal="center" vertical="center"/>
      <protection/>
    </xf>
    <xf numFmtId="0" fontId="10" fillId="0" borderId="23" xfId="35" applyNumberFormat="1" applyFont="1" applyFill="1" applyBorder="1" applyAlignment="1">
      <alignment vertical="center"/>
      <protection/>
    </xf>
    <xf numFmtId="0" fontId="10" fillId="0" borderId="23" xfId="35" applyNumberFormat="1" applyFont="1" applyFill="1" applyBorder="1" applyAlignment="1">
      <alignment/>
      <protection/>
    </xf>
    <xf numFmtId="0" fontId="10" fillId="0" borderId="24" xfId="35" applyFont="1" applyFill="1" applyBorder="1" applyAlignment="1">
      <alignment vertical="center"/>
      <protection/>
    </xf>
    <xf numFmtId="4" fontId="7" fillId="0" borderId="24" xfId="35" applyNumberFormat="1" applyFont="1" applyFill="1" applyBorder="1" applyAlignment="1">
      <alignment horizontal="center" vertical="center" wrapText="1"/>
      <protection/>
    </xf>
    <xf numFmtId="2" fontId="7" fillId="0" borderId="24" xfId="35" applyNumberFormat="1" applyFont="1" applyFill="1" applyBorder="1" applyAlignment="1">
      <alignment horizontal="center" vertical="center" wrapText="1"/>
      <protection/>
    </xf>
    <xf numFmtId="0" fontId="2" fillId="0" borderId="13" xfId="35" applyFont="1" applyBorder="1">
      <alignment/>
      <protection/>
    </xf>
    <xf numFmtId="0" fontId="50" fillId="0" borderId="0" xfId="0" applyFont="1" applyAlignment="1">
      <alignment horizontal="justify" vertical="center" wrapText="1"/>
    </xf>
    <xf numFmtId="0" fontId="4" fillId="0" borderId="13" xfId="35" applyFont="1" applyFill="1" applyBorder="1" applyAlignment="1">
      <alignment horizontal="center" vertical="center"/>
      <protection/>
    </xf>
    <xf numFmtId="0" fontId="10" fillId="0" borderId="13" xfId="35" applyFont="1" applyFill="1" applyBorder="1" applyAlignment="1">
      <alignment vertical="center" wrapText="1"/>
      <protection/>
    </xf>
    <xf numFmtId="0" fontId="10" fillId="0" borderId="13" xfId="35" applyFont="1" applyFill="1" applyBorder="1" applyAlignment="1">
      <alignment/>
      <protection/>
    </xf>
    <xf numFmtId="0" fontId="5" fillId="0" borderId="25" xfId="35" applyFont="1" applyFill="1" applyBorder="1" applyAlignment="1">
      <alignment horizontal="left" vertical="center"/>
      <protection/>
    </xf>
    <xf numFmtId="0" fontId="5" fillId="0" borderId="26" xfId="35" applyFont="1" applyFill="1" applyBorder="1" applyAlignment="1">
      <alignment horizontal="left" vertical="center"/>
      <protection/>
    </xf>
    <xf numFmtId="0" fontId="5" fillId="0" borderId="27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6" fillId="0" borderId="0" xfId="35" applyFont="1" applyFill="1" applyBorder="1" applyAlignment="1">
      <alignment horizontal="justify" vertical="justify" wrapText="1"/>
      <protection/>
    </xf>
    <xf numFmtId="0" fontId="3" fillId="0" borderId="0" xfId="35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justify" vertical="justify" wrapText="1"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28" xfId="35" applyFont="1" applyFill="1" applyBorder="1" applyAlignment="1">
      <alignment horizontal="left" vertical="center"/>
      <protection/>
    </xf>
    <xf numFmtId="0" fontId="10" fillId="0" borderId="13" xfId="35" applyFont="1" applyFill="1" applyBorder="1" applyAlignment="1">
      <alignment vertical="center"/>
      <protection/>
    </xf>
    <xf numFmtId="0" fontId="50" fillId="0" borderId="0" xfId="0" applyFont="1" applyAlignment="1">
      <alignment horizontal="left" vertical="center" wrapText="1"/>
    </xf>
    <xf numFmtId="49" fontId="2" fillId="0" borderId="0" xfId="35" applyNumberFormat="1" applyFont="1" applyBorder="1" applyAlignment="1" applyProtection="1">
      <alignment wrapText="1"/>
      <protection locked="0"/>
    </xf>
    <xf numFmtId="49" fontId="0" fillId="0" borderId="0" xfId="35" applyNumberFormat="1" applyFont="1" applyBorder="1" applyAlignment="1" applyProtection="1">
      <alignment horizontal="justify" wrapText="1"/>
      <protection locked="0"/>
    </xf>
    <xf numFmtId="49" fontId="3" fillId="0" borderId="0" xfId="35" applyNumberFormat="1" applyFont="1" applyBorder="1" applyAlignment="1" applyProtection="1">
      <alignment horizontal="center" vertical="center" wrapText="1"/>
      <protection locked="0"/>
    </xf>
    <xf numFmtId="49" fontId="2" fillId="0" borderId="0" xfId="35" applyNumberFormat="1" applyFont="1" applyBorder="1" applyAlignment="1" applyProtection="1">
      <alignment horizontal="justify" vertical="top" wrapText="1"/>
      <protection locked="0"/>
    </xf>
    <xf numFmtId="49" fontId="2" fillId="0" borderId="0" xfId="35" applyNumberFormat="1" applyFont="1" applyBorder="1" applyAlignment="1" applyProtection="1">
      <alignment horizontal="center" vertical="top" wrapText="1"/>
      <protection locked="0"/>
    </xf>
    <xf numFmtId="0" fontId="6" fillId="0" borderId="0" xfId="35" applyFont="1" applyFill="1" applyBorder="1" applyAlignment="1">
      <alignment vertical="center" wrapText="1"/>
      <protection/>
    </xf>
    <xf numFmtId="0" fontId="10" fillId="0" borderId="14" xfId="35" applyFont="1" applyFill="1" applyBorder="1" applyAlignment="1">
      <alignment/>
      <protection/>
    </xf>
    <xf numFmtId="0" fontId="50" fillId="0" borderId="0" xfId="0" applyFont="1" applyBorder="1" applyAlignment="1">
      <alignment horizontal="left" vertical="center" wrapText="1"/>
    </xf>
    <xf numFmtId="0" fontId="2" fillId="0" borderId="0" xfId="35" applyFont="1" applyFill="1" applyBorder="1" applyAlignment="1">
      <alignment horizontal="center" vertical="top" wrapText="1"/>
      <protection/>
    </xf>
    <xf numFmtId="0" fontId="10" fillId="0" borderId="24" xfId="35" applyFont="1" applyFill="1" applyBorder="1" applyAlignment="1">
      <alignment vertical="center" wrapText="1"/>
      <protection/>
    </xf>
    <xf numFmtId="0" fontId="7" fillId="0" borderId="29" xfId="35" applyFont="1" applyFill="1" applyBorder="1" applyAlignment="1">
      <alignment horizontal="center" wrapText="1"/>
      <protection/>
    </xf>
    <xf numFmtId="0" fontId="7" fillId="0" borderId="30" xfId="35" applyFont="1" applyFill="1" applyBorder="1" applyAlignment="1">
      <alignment horizontal="center" wrapText="1"/>
      <protection/>
    </xf>
    <xf numFmtId="0" fontId="7" fillId="0" borderId="21" xfId="35" applyFont="1" applyFill="1" applyBorder="1" applyAlignment="1">
      <alignment horizontal="center" wrapText="1"/>
      <protection/>
    </xf>
    <xf numFmtId="49" fontId="2" fillId="0" borderId="0" xfId="35" applyNumberFormat="1" applyFont="1" applyFill="1" applyBorder="1" applyAlignment="1" applyProtection="1">
      <alignment vertical="top" wrapText="1"/>
      <protection locked="0"/>
    </xf>
    <xf numFmtId="0" fontId="7" fillId="0" borderId="31" xfId="35" applyFont="1" applyFill="1" applyBorder="1" applyAlignment="1">
      <alignment horizontal="center" wrapText="1"/>
      <protection/>
    </xf>
    <xf numFmtId="0" fontId="7" fillId="0" borderId="32" xfId="35" applyFont="1" applyFill="1" applyBorder="1" applyAlignment="1">
      <alignment horizontal="center" wrapText="1"/>
      <protection/>
    </xf>
    <xf numFmtId="0" fontId="7" fillId="0" borderId="33" xfId="35" applyFont="1" applyFill="1" applyBorder="1" applyAlignment="1">
      <alignment horizontal="center" wrapText="1"/>
      <protection/>
    </xf>
    <xf numFmtId="0" fontId="10" fillId="0" borderId="34" xfId="35" applyFont="1" applyFill="1" applyBorder="1" applyAlignment="1">
      <alignment horizontal="left" vertical="center"/>
      <protection/>
    </xf>
    <xf numFmtId="0" fontId="10" fillId="0" borderId="35" xfId="35" applyFont="1" applyFill="1" applyBorder="1" applyAlignment="1">
      <alignment horizontal="left" vertical="center"/>
      <protection/>
    </xf>
    <xf numFmtId="0" fontId="10" fillId="0" borderId="36" xfId="35" applyFont="1" applyFill="1" applyBorder="1" applyAlignment="1">
      <alignment horizontal="left" vertical="center"/>
      <protection/>
    </xf>
    <xf numFmtId="0" fontId="10" fillId="0" borderId="37" xfId="35" applyFont="1" applyFill="1" applyBorder="1" applyAlignment="1">
      <alignment horizontal="left"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1</xdr:col>
      <xdr:colOff>504825</xdr:colOff>
      <xdr:row>4</xdr:row>
      <xdr:rowOff>57150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42"/>
  <sheetViews>
    <sheetView tabSelected="1" zoomScale="175" zoomScaleNormal="175" zoomScalePageLayoutView="0" workbookViewId="0" topLeftCell="A1">
      <selection activeCell="A1" sqref="A1:IV1"/>
    </sheetView>
  </sheetViews>
  <sheetFormatPr defaultColWidth="9.140625" defaultRowHeight="12.75"/>
  <cols>
    <col min="1" max="1" width="12.57421875" style="1" customWidth="1"/>
    <col min="2" max="2" width="27.28125" style="1" customWidth="1"/>
    <col min="3" max="3" width="13.28125" style="1" customWidth="1"/>
    <col min="4" max="4" width="15.7109375" style="1" customWidth="1"/>
    <col min="5" max="5" width="15.00390625" style="2" customWidth="1"/>
    <col min="6" max="6" width="10.140625" style="1" customWidth="1"/>
    <col min="7" max="16384" width="9.140625" style="1" customWidth="1"/>
  </cols>
  <sheetData>
    <row r="3" ht="12.75">
      <c r="A3" s="1" t="s">
        <v>0</v>
      </c>
    </row>
    <row r="6" spans="1:6" ht="93" customHeight="1">
      <c r="A6" s="66" t="s">
        <v>127</v>
      </c>
      <c r="B6" s="66"/>
      <c r="C6" s="66"/>
      <c r="D6" s="66"/>
      <c r="E6" s="66"/>
      <c r="F6" s="66"/>
    </row>
    <row r="7" spans="1:6" ht="80.25" customHeight="1">
      <c r="A7" s="67" t="s">
        <v>128</v>
      </c>
      <c r="B7" s="67"/>
      <c r="C7" s="67"/>
      <c r="D7" s="67"/>
      <c r="E7" s="67"/>
      <c r="F7" s="67"/>
    </row>
    <row r="8" spans="1:6" ht="15.75" customHeight="1">
      <c r="A8" s="3"/>
      <c r="B8" s="4"/>
      <c r="C8" s="4"/>
      <c r="D8" s="4"/>
      <c r="E8" s="4"/>
      <c r="F8" s="4"/>
    </row>
    <row r="9" spans="1:6" ht="48.75" customHeight="1">
      <c r="A9" s="68" t="s">
        <v>102</v>
      </c>
      <c r="B9" s="68"/>
      <c r="C9" s="68"/>
      <c r="D9" s="68"/>
      <c r="E9" s="68"/>
      <c r="F9" s="68"/>
    </row>
    <row r="10" spans="1:6" ht="22.5" customHeight="1">
      <c r="A10" s="68" t="s">
        <v>1</v>
      </c>
      <c r="B10" s="68"/>
      <c r="C10" s="68"/>
      <c r="D10" s="68"/>
      <c r="E10" s="68"/>
      <c r="F10" s="68"/>
    </row>
    <row r="11" spans="1:6" ht="130.5" customHeight="1">
      <c r="A11" s="69" t="s">
        <v>103</v>
      </c>
      <c r="B11" s="69"/>
      <c r="C11" s="69"/>
      <c r="D11" s="69"/>
      <c r="E11" s="69"/>
      <c r="F11" s="69"/>
    </row>
    <row r="12" spans="1:6" ht="18" customHeight="1">
      <c r="A12" s="70"/>
      <c r="B12" s="70"/>
      <c r="C12" s="70"/>
      <c r="D12" s="70"/>
      <c r="E12" s="70"/>
      <c r="F12" s="70"/>
    </row>
    <row r="13" spans="1:6" s="5" customFormat="1" ht="24" customHeight="1">
      <c r="A13" s="62" t="s">
        <v>13</v>
      </c>
      <c r="B13" s="62"/>
      <c r="C13" s="62"/>
      <c r="D13" s="62"/>
      <c r="E13" s="62"/>
      <c r="F13" s="62"/>
    </row>
    <row r="14" spans="1:6" s="5" customFormat="1" ht="15.75" customHeight="1">
      <c r="A14" s="60" t="s">
        <v>2</v>
      </c>
      <c r="B14" s="60"/>
      <c r="C14" s="60"/>
      <c r="D14" s="60"/>
      <c r="E14" s="60"/>
      <c r="F14" s="60"/>
    </row>
    <row r="15" spans="1:6" s="5" customFormat="1" ht="16.5" customHeight="1">
      <c r="A15" s="52" t="s">
        <v>24</v>
      </c>
      <c r="B15" s="52"/>
      <c r="C15" s="52"/>
      <c r="D15" s="17" t="s">
        <v>107</v>
      </c>
      <c r="E15" s="18" t="s">
        <v>108</v>
      </c>
      <c r="F15" s="18" t="s">
        <v>23</v>
      </c>
    </row>
    <row r="16" spans="1:6" s="5" customFormat="1" ht="15" customHeight="1">
      <c r="A16" s="20" t="s">
        <v>105</v>
      </c>
      <c r="B16" s="53" t="s">
        <v>106</v>
      </c>
      <c r="C16" s="53"/>
      <c r="D16" s="34">
        <f>D20</f>
        <v>54500</v>
      </c>
      <c r="E16" s="34">
        <f>E20</f>
        <v>43834.77</v>
      </c>
      <c r="F16" s="35">
        <f>E16/D16*100</f>
        <v>80.43077064220184</v>
      </c>
    </row>
    <row r="17" spans="1:6" s="5" customFormat="1" ht="15" customHeight="1">
      <c r="A17" s="21" t="s">
        <v>3</v>
      </c>
      <c r="B17" s="64" t="s">
        <v>4</v>
      </c>
      <c r="C17" s="64"/>
      <c r="D17" s="36">
        <v>40000</v>
      </c>
      <c r="E17" s="36">
        <v>31534.14</v>
      </c>
      <c r="F17" s="36">
        <f>E17/D17*100</f>
        <v>78.83535</v>
      </c>
    </row>
    <row r="18" spans="1:6" s="5" customFormat="1" ht="15" customHeight="1">
      <c r="A18" s="22"/>
      <c r="B18" s="85" t="s">
        <v>104</v>
      </c>
      <c r="C18" s="86"/>
      <c r="D18" s="37">
        <v>1500</v>
      </c>
      <c r="E18" s="37">
        <v>0</v>
      </c>
      <c r="F18" s="37">
        <f>E18/D18*100</f>
        <v>0</v>
      </c>
    </row>
    <row r="19" spans="1:6" s="5" customFormat="1" ht="15" customHeight="1" thickBot="1">
      <c r="A19" s="45"/>
      <c r="B19" s="83" t="s">
        <v>41</v>
      </c>
      <c r="C19" s="84"/>
      <c r="D19" s="37">
        <v>13000</v>
      </c>
      <c r="E19" s="37">
        <v>12300.63</v>
      </c>
      <c r="F19" s="37">
        <f>E19/D19*100</f>
        <v>94.62023076923076</v>
      </c>
    </row>
    <row r="20" spans="1:6" s="5" customFormat="1" ht="16.5" customHeight="1" thickBot="1">
      <c r="A20" s="55" t="s">
        <v>123</v>
      </c>
      <c r="B20" s="56"/>
      <c r="C20" s="57"/>
      <c r="D20" s="39">
        <f>SUM(D17:D19)</f>
        <v>54500</v>
      </c>
      <c r="E20" s="41">
        <f>SUM(E17:E19)</f>
        <v>43834.77</v>
      </c>
      <c r="F20" s="39">
        <f>E20/D20*100</f>
        <v>80.43077064220184</v>
      </c>
    </row>
    <row r="21" spans="1:6" s="5" customFormat="1" ht="12" customHeight="1">
      <c r="A21" s="7"/>
      <c r="B21" s="71"/>
      <c r="C21" s="71"/>
      <c r="D21" s="71"/>
      <c r="E21" s="71"/>
      <c r="F21" s="8"/>
    </row>
    <row r="22" spans="1:6" s="5" customFormat="1" ht="12" customHeight="1">
      <c r="A22" s="7"/>
      <c r="B22" s="58" t="s">
        <v>5</v>
      </c>
      <c r="C22" s="58"/>
      <c r="D22" s="58"/>
      <c r="E22" s="58"/>
      <c r="F22" s="58"/>
    </row>
    <row r="23" spans="1:6" s="5" customFormat="1" ht="12.75">
      <c r="A23" s="26" t="s">
        <v>15</v>
      </c>
      <c r="B23" s="59" t="s">
        <v>14</v>
      </c>
      <c r="C23" s="59"/>
      <c r="D23" s="59"/>
      <c r="E23" s="59"/>
      <c r="F23" s="59"/>
    </row>
    <row r="24" spans="1:6" s="5" customFormat="1" ht="12.75">
      <c r="A24" s="26" t="s">
        <v>16</v>
      </c>
      <c r="B24" s="59" t="s">
        <v>109</v>
      </c>
      <c r="C24" s="59"/>
      <c r="D24" s="59"/>
      <c r="E24" s="59"/>
      <c r="F24" s="59"/>
    </row>
    <row r="25" spans="1:6" s="5" customFormat="1" ht="26.25" customHeight="1">
      <c r="A25" s="26" t="s">
        <v>17</v>
      </c>
      <c r="B25" s="59" t="s">
        <v>110</v>
      </c>
      <c r="C25" s="59"/>
      <c r="D25" s="59"/>
      <c r="E25" s="59"/>
      <c r="F25" s="59"/>
    </row>
    <row r="26" spans="1:6" s="5" customFormat="1" ht="23.25" customHeight="1">
      <c r="A26" s="27" t="s">
        <v>18</v>
      </c>
      <c r="B26" s="59" t="s">
        <v>20</v>
      </c>
      <c r="C26" s="59"/>
      <c r="D26" s="59"/>
      <c r="E26" s="59"/>
      <c r="F26" s="59"/>
    </row>
    <row r="27" spans="1:6" s="5" customFormat="1" ht="13.5" customHeight="1">
      <c r="A27" s="27" t="s">
        <v>19</v>
      </c>
      <c r="B27" s="59" t="s">
        <v>21</v>
      </c>
      <c r="C27" s="59"/>
      <c r="D27" s="59"/>
      <c r="E27" s="59"/>
      <c r="F27" s="59"/>
    </row>
    <row r="28" spans="1:6" s="5" customFormat="1" ht="24" customHeight="1">
      <c r="A28" s="62" t="s">
        <v>22</v>
      </c>
      <c r="B28" s="62"/>
      <c r="C28" s="62"/>
      <c r="D28" s="62"/>
      <c r="E28" s="62"/>
      <c r="F28" s="62"/>
    </row>
    <row r="29" spans="1:6" s="5" customFormat="1" ht="15.75" customHeight="1">
      <c r="A29" s="60" t="s">
        <v>7</v>
      </c>
      <c r="B29" s="60"/>
      <c r="C29" s="60"/>
      <c r="D29" s="63"/>
      <c r="E29" s="60"/>
      <c r="F29" s="60"/>
    </row>
    <row r="30" spans="1:6" s="5" customFormat="1" ht="16.5" customHeight="1">
      <c r="A30" s="52" t="s">
        <v>24</v>
      </c>
      <c r="B30" s="52"/>
      <c r="C30" s="52"/>
      <c r="D30" s="17" t="s">
        <v>107</v>
      </c>
      <c r="E30" s="18" t="s">
        <v>108</v>
      </c>
      <c r="F30" s="18" t="s">
        <v>23</v>
      </c>
    </row>
    <row r="31" spans="1:6" s="5" customFormat="1" ht="15" customHeight="1">
      <c r="A31" s="20" t="s">
        <v>105</v>
      </c>
      <c r="B31" s="53" t="s">
        <v>106</v>
      </c>
      <c r="C31" s="53"/>
      <c r="D31" s="34">
        <f>D34</f>
        <v>138000</v>
      </c>
      <c r="E31" s="34">
        <f>E34</f>
        <v>92258.16</v>
      </c>
      <c r="F31" s="35">
        <f>E31/D31*100</f>
        <v>66.85373913043479</v>
      </c>
    </row>
    <row r="32" spans="1:6" s="5" customFormat="1" ht="15" customHeight="1">
      <c r="A32" s="19" t="s">
        <v>3</v>
      </c>
      <c r="B32" s="54" t="s">
        <v>4</v>
      </c>
      <c r="C32" s="54"/>
      <c r="D32" s="36">
        <v>55000</v>
      </c>
      <c r="E32" s="36">
        <v>50018.56</v>
      </c>
      <c r="F32" s="36">
        <f>E32/D32*100</f>
        <v>90.94283636363636</v>
      </c>
    </row>
    <row r="33" spans="1:6" s="5" customFormat="1" ht="15" customHeight="1" thickBot="1">
      <c r="A33" s="23"/>
      <c r="B33" s="72" t="s">
        <v>6</v>
      </c>
      <c r="C33" s="72"/>
      <c r="D33" s="37">
        <v>83000</v>
      </c>
      <c r="E33" s="37">
        <v>42239.6</v>
      </c>
      <c r="F33" s="37">
        <f>E33/D33*100</f>
        <v>50.89108433734939</v>
      </c>
    </row>
    <row r="34" spans="1:6" s="5" customFormat="1" ht="16.5" customHeight="1" thickBot="1">
      <c r="A34" s="55" t="s">
        <v>123</v>
      </c>
      <c r="B34" s="56"/>
      <c r="C34" s="57"/>
      <c r="D34" s="38">
        <f>SUM(D32:D33)</f>
        <v>138000</v>
      </c>
      <c r="E34" s="39">
        <f>E32+E33</f>
        <v>92258.16</v>
      </c>
      <c r="F34" s="40">
        <f>E34/D34*100</f>
        <v>66.85373913043479</v>
      </c>
    </row>
    <row r="35" spans="1:6" s="5" customFormat="1" ht="12" customHeight="1">
      <c r="A35" s="7"/>
      <c r="B35" s="71"/>
      <c r="C35" s="71"/>
      <c r="D35" s="71"/>
      <c r="E35" s="71"/>
      <c r="F35" s="8"/>
    </row>
    <row r="36" spans="1:6" s="5" customFormat="1" ht="12" customHeight="1">
      <c r="A36" s="7"/>
      <c r="B36" s="58" t="s">
        <v>5</v>
      </c>
      <c r="C36" s="58"/>
      <c r="D36" s="58"/>
      <c r="E36" s="58"/>
      <c r="F36" s="58"/>
    </row>
    <row r="37" spans="1:6" s="5" customFormat="1" ht="15" customHeight="1">
      <c r="A37" s="25" t="s">
        <v>25</v>
      </c>
      <c r="B37" s="65" t="s">
        <v>26</v>
      </c>
      <c r="C37" s="65"/>
      <c r="D37" s="65"/>
      <c r="E37" s="65"/>
      <c r="F37" s="65"/>
    </row>
    <row r="38" spans="1:6" s="5" customFormat="1" ht="15" customHeight="1">
      <c r="A38" s="24" t="s">
        <v>27</v>
      </c>
      <c r="B38" s="65" t="s">
        <v>28</v>
      </c>
      <c r="C38" s="65"/>
      <c r="D38" s="65"/>
      <c r="E38" s="65"/>
      <c r="F38" s="65"/>
    </row>
    <row r="39" spans="1:6" s="5" customFormat="1" ht="23.25" customHeight="1">
      <c r="A39" s="24" t="s">
        <v>29</v>
      </c>
      <c r="B39" s="61" t="s">
        <v>30</v>
      </c>
      <c r="C39" s="61"/>
      <c r="D39" s="61"/>
      <c r="E39" s="61"/>
      <c r="F39" s="61"/>
    </row>
    <row r="40" spans="1:6" s="5" customFormat="1" ht="51.75" customHeight="1">
      <c r="A40" s="24" t="s">
        <v>31</v>
      </c>
      <c r="B40" s="65" t="s">
        <v>111</v>
      </c>
      <c r="C40" s="65"/>
      <c r="D40" s="65"/>
      <c r="E40" s="65"/>
      <c r="F40" s="65"/>
    </row>
    <row r="41" spans="1:6" s="5" customFormat="1" ht="12.75" customHeight="1">
      <c r="A41" s="24" t="s">
        <v>32</v>
      </c>
      <c r="B41" s="65" t="s">
        <v>33</v>
      </c>
      <c r="C41" s="65"/>
      <c r="D41" s="65"/>
      <c r="E41" s="65"/>
      <c r="F41" s="65"/>
    </row>
    <row r="42" spans="1:6" s="5" customFormat="1" ht="15" customHeight="1">
      <c r="A42" s="24" t="s">
        <v>34</v>
      </c>
      <c r="B42" s="65" t="s">
        <v>35</v>
      </c>
      <c r="C42" s="65"/>
      <c r="D42" s="65"/>
      <c r="E42" s="65"/>
      <c r="F42" s="65"/>
    </row>
    <row r="43" spans="1:6" s="5" customFormat="1" ht="15" customHeight="1">
      <c r="A43" s="24" t="s">
        <v>36</v>
      </c>
      <c r="B43" s="65" t="s">
        <v>37</v>
      </c>
      <c r="C43" s="65"/>
      <c r="D43" s="65"/>
      <c r="E43" s="65"/>
      <c r="F43" s="65"/>
    </row>
    <row r="44" spans="1:6" s="5" customFormat="1" ht="10.5" customHeight="1">
      <c r="A44" s="24" t="s">
        <v>38</v>
      </c>
      <c r="B44" s="65" t="s">
        <v>39</v>
      </c>
      <c r="C44" s="65"/>
      <c r="D44" s="65"/>
      <c r="E44" s="65"/>
      <c r="F44" s="65"/>
    </row>
    <row r="45" spans="1:6" s="5" customFormat="1" ht="15" customHeight="1">
      <c r="A45" s="24"/>
      <c r="B45" s="65" t="s">
        <v>119</v>
      </c>
      <c r="C45" s="65"/>
      <c r="D45" s="65"/>
      <c r="E45" s="65"/>
      <c r="F45" s="65"/>
    </row>
    <row r="46" spans="1:6" s="5" customFormat="1" ht="24" customHeight="1">
      <c r="A46" s="62" t="s">
        <v>40</v>
      </c>
      <c r="B46" s="62"/>
      <c r="C46" s="62"/>
      <c r="D46" s="62"/>
      <c r="E46" s="62"/>
      <c r="F46" s="62"/>
    </row>
    <row r="47" spans="1:6" s="5" customFormat="1" ht="15.75" customHeight="1">
      <c r="A47" s="60" t="s">
        <v>8</v>
      </c>
      <c r="B47" s="60"/>
      <c r="C47" s="60"/>
      <c r="D47" s="60"/>
      <c r="E47" s="60"/>
      <c r="F47" s="60"/>
    </row>
    <row r="48" spans="1:6" s="50" customFormat="1" ht="16.5" customHeight="1">
      <c r="A48" s="52" t="s">
        <v>24</v>
      </c>
      <c r="B48" s="52"/>
      <c r="C48" s="52"/>
      <c r="D48" s="18" t="s">
        <v>107</v>
      </c>
      <c r="E48" s="18" t="s">
        <v>108</v>
      </c>
      <c r="F48" s="18" t="s">
        <v>23</v>
      </c>
    </row>
    <row r="49" spans="1:6" s="5" customFormat="1" ht="15" customHeight="1">
      <c r="A49" s="47" t="s">
        <v>105</v>
      </c>
      <c r="B49" s="75" t="s">
        <v>106</v>
      </c>
      <c r="C49" s="75"/>
      <c r="D49" s="48">
        <f>D52</f>
        <v>115000</v>
      </c>
      <c r="E49" s="48">
        <f>E52</f>
        <v>79656.01999999999</v>
      </c>
      <c r="F49" s="49">
        <f>E49/D49*100</f>
        <v>69.26610434782607</v>
      </c>
    </row>
    <row r="50" spans="1:6" s="5" customFormat="1" ht="15" customHeight="1">
      <c r="A50" s="19" t="s">
        <v>3</v>
      </c>
      <c r="B50" s="54" t="s">
        <v>4</v>
      </c>
      <c r="C50" s="54"/>
      <c r="D50" s="36">
        <v>60000</v>
      </c>
      <c r="E50" s="36">
        <v>24542.68</v>
      </c>
      <c r="F50" s="36">
        <f>E50/D50*100</f>
        <v>40.904466666666664</v>
      </c>
    </row>
    <row r="51" spans="1:6" s="5" customFormat="1" ht="15" customHeight="1" thickBot="1">
      <c r="A51" s="29"/>
      <c r="B51" s="72" t="s">
        <v>6</v>
      </c>
      <c r="C51" s="72"/>
      <c r="D51" s="37">
        <v>55000</v>
      </c>
      <c r="E51" s="37">
        <v>55113.34</v>
      </c>
      <c r="F51" s="37">
        <f>E51/D51*100</f>
        <v>100.20607272727271</v>
      </c>
    </row>
    <row r="52" spans="1:6" s="5" customFormat="1" ht="16.5" customHeight="1" thickBot="1">
      <c r="A52" s="55" t="s">
        <v>123</v>
      </c>
      <c r="B52" s="56"/>
      <c r="C52" s="57"/>
      <c r="D52" s="39">
        <f>SUM(D50:D51)</f>
        <v>115000</v>
      </c>
      <c r="E52" s="39">
        <f>SUM(E50:E51)</f>
        <v>79656.01999999999</v>
      </c>
      <c r="F52" s="40">
        <f>E52/D52*100</f>
        <v>69.26610434782607</v>
      </c>
    </row>
    <row r="53" spans="1:6" s="5" customFormat="1" ht="12" customHeight="1">
      <c r="A53" s="6"/>
      <c r="B53" s="10"/>
      <c r="C53" s="10"/>
      <c r="D53" s="10"/>
      <c r="E53" s="10"/>
      <c r="F53" s="10"/>
    </row>
    <row r="54" spans="1:6" s="5" customFormat="1" ht="12" customHeight="1">
      <c r="A54" s="7"/>
      <c r="B54" s="58" t="s">
        <v>5</v>
      </c>
      <c r="C54" s="58"/>
      <c r="D54" s="58"/>
      <c r="E54" s="58"/>
      <c r="F54" s="58"/>
    </row>
    <row r="55" spans="1:6" s="5" customFormat="1" ht="12.75">
      <c r="A55" s="24" t="s">
        <v>42</v>
      </c>
      <c r="B55" s="65" t="s">
        <v>43</v>
      </c>
      <c r="C55" s="65"/>
      <c r="D55" s="65"/>
      <c r="E55" s="65"/>
      <c r="F55" s="65"/>
    </row>
    <row r="56" spans="1:6" s="5" customFormat="1" ht="12.75">
      <c r="A56" s="24" t="s">
        <v>44</v>
      </c>
      <c r="B56" s="65" t="s">
        <v>45</v>
      </c>
      <c r="C56" s="65"/>
      <c r="D56" s="65"/>
      <c r="E56" s="65"/>
      <c r="F56" s="65"/>
    </row>
    <row r="57" spans="1:6" s="5" customFormat="1" ht="12.75">
      <c r="A57" s="24" t="s">
        <v>46</v>
      </c>
      <c r="B57" s="73" t="s">
        <v>47</v>
      </c>
      <c r="C57" s="73"/>
      <c r="D57" s="73"/>
      <c r="E57" s="73"/>
      <c r="F57" s="73"/>
    </row>
    <row r="58" spans="1:7" s="5" customFormat="1" ht="24" customHeight="1">
      <c r="A58" s="62" t="s">
        <v>114</v>
      </c>
      <c r="B58" s="62"/>
      <c r="C58" s="62"/>
      <c r="D58" s="62"/>
      <c r="E58" s="62"/>
      <c r="F58" s="62"/>
      <c r="G58" s="5" t="s">
        <v>113</v>
      </c>
    </row>
    <row r="59" spans="1:6" s="5" customFormat="1" ht="12.75">
      <c r="A59" s="60" t="s">
        <v>48</v>
      </c>
      <c r="B59" s="60"/>
      <c r="C59" s="60"/>
      <c r="D59" s="63"/>
      <c r="E59" s="60"/>
      <c r="F59" s="60"/>
    </row>
    <row r="60" spans="1:6" s="5" customFormat="1" ht="16.5" customHeight="1">
      <c r="A60" s="52" t="s">
        <v>24</v>
      </c>
      <c r="B60" s="52"/>
      <c r="C60" s="52"/>
      <c r="D60" s="17" t="s">
        <v>107</v>
      </c>
      <c r="E60" s="18" t="s">
        <v>108</v>
      </c>
      <c r="F60" s="18" t="s">
        <v>23</v>
      </c>
    </row>
    <row r="61" spans="1:6" s="5" customFormat="1" ht="15" customHeight="1">
      <c r="A61" s="20" t="s">
        <v>105</v>
      </c>
      <c r="B61" s="53" t="s">
        <v>106</v>
      </c>
      <c r="C61" s="53"/>
      <c r="D61" s="34">
        <f>D64</f>
        <v>37014</v>
      </c>
      <c r="E61" s="34">
        <f>E64</f>
        <v>34597.19</v>
      </c>
      <c r="F61" s="35">
        <f>E61/D61*100</f>
        <v>93.47055168314692</v>
      </c>
    </row>
    <row r="62" spans="1:6" s="5" customFormat="1" ht="15" customHeight="1">
      <c r="A62" s="19" t="s">
        <v>3</v>
      </c>
      <c r="B62" s="54" t="s">
        <v>4</v>
      </c>
      <c r="C62" s="54"/>
      <c r="D62" s="36">
        <v>22500</v>
      </c>
      <c r="E62" s="36">
        <v>20084.06</v>
      </c>
      <c r="F62" s="36">
        <f>E62/D62*100</f>
        <v>89.2624888888889</v>
      </c>
    </row>
    <row r="63" spans="1:6" s="5" customFormat="1" ht="15" customHeight="1" thickBot="1">
      <c r="A63" s="46"/>
      <c r="B63" s="72" t="s">
        <v>112</v>
      </c>
      <c r="C63" s="72"/>
      <c r="D63" s="37">
        <v>14514</v>
      </c>
      <c r="E63" s="37">
        <v>14513.13</v>
      </c>
      <c r="F63" s="37">
        <f>E63/D63*100</f>
        <v>99.99400578751549</v>
      </c>
    </row>
    <row r="64" spans="1:6" ht="15.75" thickBot="1">
      <c r="A64" s="55" t="s">
        <v>123</v>
      </c>
      <c r="B64" s="56"/>
      <c r="C64" s="57"/>
      <c r="D64" s="39">
        <f>SUM(D62:D63)</f>
        <v>37014</v>
      </c>
      <c r="E64" s="39">
        <f>E62+E63</f>
        <v>34597.19</v>
      </c>
      <c r="F64" s="39">
        <f>E64/D64*100</f>
        <v>93.47055168314692</v>
      </c>
    </row>
    <row r="65" spans="1:6" ht="12.75">
      <c r="A65" s="16"/>
      <c r="B65" s="16"/>
      <c r="C65" s="16"/>
      <c r="D65" s="16"/>
      <c r="E65" s="16"/>
      <c r="F65" s="16"/>
    </row>
    <row r="66" spans="1:6" ht="12.75">
      <c r="A66" s="16"/>
      <c r="B66" s="58" t="s">
        <v>5</v>
      </c>
      <c r="C66" s="58"/>
      <c r="D66" s="58"/>
      <c r="E66" s="58"/>
      <c r="F66" s="58"/>
    </row>
    <row r="67" spans="1:6" ht="22.5" customHeight="1">
      <c r="A67" s="24" t="s">
        <v>49</v>
      </c>
      <c r="B67" s="61" t="s">
        <v>50</v>
      </c>
      <c r="C67" s="61"/>
      <c r="D67" s="61"/>
      <c r="E67" s="61"/>
      <c r="F67" s="61"/>
    </row>
    <row r="68" spans="1:6" ht="26.25" customHeight="1">
      <c r="A68" s="24" t="s">
        <v>51</v>
      </c>
      <c r="B68" s="61" t="s">
        <v>52</v>
      </c>
      <c r="C68" s="61"/>
      <c r="D68" s="61"/>
      <c r="E68" s="61"/>
      <c r="F68" s="61"/>
    </row>
    <row r="69" spans="1:6" ht="24.75" customHeight="1">
      <c r="A69" s="24" t="s">
        <v>53</v>
      </c>
      <c r="B69" s="61" t="s">
        <v>117</v>
      </c>
      <c r="C69" s="61"/>
      <c r="D69" s="61"/>
      <c r="E69" s="61"/>
      <c r="F69" s="61"/>
    </row>
    <row r="70" spans="1:6" ht="24" customHeight="1">
      <c r="A70" s="62" t="s">
        <v>54</v>
      </c>
      <c r="B70" s="62"/>
      <c r="C70" s="62"/>
      <c r="D70" s="62"/>
      <c r="E70" s="62"/>
      <c r="F70" s="62"/>
    </row>
    <row r="71" spans="1:6" ht="15" customHeight="1">
      <c r="A71" s="60" t="s">
        <v>55</v>
      </c>
      <c r="B71" s="60"/>
      <c r="C71" s="60"/>
      <c r="D71" s="63"/>
      <c r="E71" s="60"/>
      <c r="F71" s="60"/>
    </row>
    <row r="72" spans="1:6" ht="16.5" customHeight="1">
      <c r="A72" s="52" t="s">
        <v>24</v>
      </c>
      <c r="B72" s="52"/>
      <c r="C72" s="52"/>
      <c r="D72" s="17" t="s">
        <v>107</v>
      </c>
      <c r="E72" s="18" t="s">
        <v>108</v>
      </c>
      <c r="F72" s="18" t="s">
        <v>23</v>
      </c>
    </row>
    <row r="73" spans="1:6" ht="15" customHeight="1">
      <c r="A73" s="20" t="s">
        <v>105</v>
      </c>
      <c r="B73" s="53" t="s">
        <v>106</v>
      </c>
      <c r="C73" s="53"/>
      <c r="D73" s="34">
        <f>D76</f>
        <v>127000</v>
      </c>
      <c r="E73" s="34">
        <f>E76</f>
        <v>121881.64000000001</v>
      </c>
      <c r="F73" s="35">
        <f>E73/D73*100</f>
        <v>95.96979527559057</v>
      </c>
    </row>
    <row r="74" spans="1:6" ht="15" customHeight="1">
      <c r="A74" s="19" t="s">
        <v>3</v>
      </c>
      <c r="B74" s="54" t="s">
        <v>4</v>
      </c>
      <c r="C74" s="54"/>
      <c r="D74" s="36">
        <v>60000</v>
      </c>
      <c r="E74" s="36">
        <v>55157.54</v>
      </c>
      <c r="F74" s="36">
        <f>E74/D74*100</f>
        <v>91.92923333333334</v>
      </c>
    </row>
    <row r="75" spans="1:6" ht="15" customHeight="1" thickBot="1">
      <c r="A75" s="46"/>
      <c r="B75" s="72" t="s">
        <v>6</v>
      </c>
      <c r="C75" s="72"/>
      <c r="D75" s="37">
        <v>67000</v>
      </c>
      <c r="E75" s="37">
        <v>66724.1</v>
      </c>
      <c r="F75" s="37">
        <f>E75/D75*100</f>
        <v>99.58820895522389</v>
      </c>
    </row>
    <row r="76" spans="1:6" ht="15.75" thickBot="1">
      <c r="A76" s="55" t="s">
        <v>123</v>
      </c>
      <c r="B76" s="56"/>
      <c r="C76" s="57"/>
      <c r="D76" s="39">
        <f>SUM(D74:D75)</f>
        <v>127000</v>
      </c>
      <c r="E76" s="39">
        <f>E74+E75</f>
        <v>121881.64000000001</v>
      </c>
      <c r="F76" s="39">
        <f>E76/D76*100</f>
        <v>95.96979527559057</v>
      </c>
    </row>
    <row r="77" spans="1:6" ht="15">
      <c r="A77" s="9"/>
      <c r="B77" s="9"/>
      <c r="C77" s="9"/>
      <c r="D77" s="28"/>
      <c r="E77" s="28"/>
      <c r="F77" s="28"/>
    </row>
    <row r="78" spans="1:6" ht="15">
      <c r="A78" s="9"/>
      <c r="B78" s="58" t="s">
        <v>5</v>
      </c>
      <c r="C78" s="58"/>
      <c r="D78" s="58"/>
      <c r="E78" s="58"/>
      <c r="F78" s="58"/>
    </row>
    <row r="79" spans="1:6" ht="39" customHeight="1">
      <c r="A79" s="24" t="s">
        <v>56</v>
      </c>
      <c r="B79" s="51" t="s">
        <v>57</v>
      </c>
      <c r="C79" s="51"/>
      <c r="D79" s="51"/>
      <c r="E79" s="51"/>
      <c r="F79" s="51"/>
    </row>
    <row r="80" spans="1:6" ht="13.5" customHeight="1">
      <c r="A80" s="24" t="s">
        <v>58</v>
      </c>
      <c r="B80" s="51" t="s">
        <v>115</v>
      </c>
      <c r="C80" s="51"/>
      <c r="D80" s="51"/>
      <c r="E80" s="51"/>
      <c r="F80" s="51"/>
    </row>
    <row r="81" spans="1:6" ht="24" customHeight="1">
      <c r="A81" s="24" t="s">
        <v>59</v>
      </c>
      <c r="B81" s="51" t="s">
        <v>116</v>
      </c>
      <c r="C81" s="51"/>
      <c r="D81" s="51"/>
      <c r="E81" s="51"/>
      <c r="F81" s="51"/>
    </row>
    <row r="82" spans="1:6" ht="17.25" customHeight="1">
      <c r="A82" s="24" t="s">
        <v>60</v>
      </c>
      <c r="B82" s="51" t="s">
        <v>118</v>
      </c>
      <c r="C82" s="51"/>
      <c r="D82" s="51"/>
      <c r="E82" s="51"/>
      <c r="F82" s="51"/>
    </row>
    <row r="83" spans="1:6" ht="18.75" customHeight="1">
      <c r="A83" s="24" t="s">
        <v>61</v>
      </c>
      <c r="B83" s="51" t="s">
        <v>62</v>
      </c>
      <c r="C83" s="51"/>
      <c r="D83" s="51"/>
      <c r="E83" s="51"/>
      <c r="F83" s="51"/>
    </row>
    <row r="84" spans="1:6" ht="16.5" customHeight="1">
      <c r="A84" s="24" t="s">
        <v>63</v>
      </c>
      <c r="B84" s="51" t="s">
        <v>64</v>
      </c>
      <c r="C84" s="51"/>
      <c r="D84" s="51"/>
      <c r="E84" s="51"/>
      <c r="F84" s="51"/>
    </row>
    <row r="85" spans="1:6" ht="27" customHeight="1">
      <c r="A85" s="24" t="s">
        <v>65</v>
      </c>
      <c r="B85" s="51" t="s">
        <v>66</v>
      </c>
      <c r="C85" s="51"/>
      <c r="D85" s="51"/>
      <c r="E85" s="51"/>
      <c r="F85" s="51"/>
    </row>
    <row r="86" spans="1:6" ht="26.25" customHeight="1">
      <c r="A86" s="24" t="s">
        <v>67</v>
      </c>
      <c r="B86" s="51" t="s">
        <v>68</v>
      </c>
      <c r="C86" s="51"/>
      <c r="D86" s="51"/>
      <c r="E86" s="51"/>
      <c r="F86" s="51"/>
    </row>
    <row r="87" spans="1:6" ht="26.25" customHeight="1">
      <c r="A87" s="24" t="s">
        <v>69</v>
      </c>
      <c r="B87" s="51" t="s">
        <v>70</v>
      </c>
      <c r="C87" s="51"/>
      <c r="D87" s="51"/>
      <c r="E87" s="51"/>
      <c r="F87" s="51"/>
    </row>
    <row r="88" spans="1:6" ht="15.75" customHeight="1">
      <c r="A88" s="24" t="s">
        <v>71</v>
      </c>
      <c r="B88" s="51" t="s">
        <v>72</v>
      </c>
      <c r="C88" s="51"/>
      <c r="D88" s="51"/>
      <c r="E88" s="51"/>
      <c r="F88" s="51"/>
    </row>
    <row r="89" spans="1:6" ht="18" customHeight="1">
      <c r="A89" s="24" t="s">
        <v>73</v>
      </c>
      <c r="B89" s="51" t="s">
        <v>74</v>
      </c>
      <c r="C89" s="51"/>
      <c r="D89" s="51"/>
      <c r="E89" s="51"/>
      <c r="F89" s="51"/>
    </row>
    <row r="90" spans="1:6" ht="27" customHeight="1">
      <c r="A90" s="24" t="s">
        <v>75</v>
      </c>
      <c r="B90" s="51" t="s">
        <v>77</v>
      </c>
      <c r="C90" s="51"/>
      <c r="D90" s="51"/>
      <c r="E90" s="51"/>
      <c r="F90" s="51"/>
    </row>
    <row r="91" spans="1:6" ht="35.25" customHeight="1">
      <c r="A91" s="24" t="s">
        <v>76</v>
      </c>
      <c r="B91" s="51" t="s">
        <v>79</v>
      </c>
      <c r="C91" s="51"/>
      <c r="D91" s="51"/>
      <c r="E91" s="51"/>
      <c r="F91" s="51"/>
    </row>
    <row r="92" spans="1:6" ht="27" customHeight="1">
      <c r="A92" s="24" t="s">
        <v>78</v>
      </c>
      <c r="B92" s="51" t="s">
        <v>120</v>
      </c>
      <c r="C92" s="51"/>
      <c r="D92" s="51"/>
      <c r="E92" s="51"/>
      <c r="F92" s="51"/>
    </row>
    <row r="93" spans="1:6" ht="24" customHeight="1">
      <c r="A93" s="62" t="s">
        <v>80</v>
      </c>
      <c r="B93" s="62"/>
      <c r="C93" s="62"/>
      <c r="D93" s="62"/>
      <c r="E93" s="62"/>
      <c r="F93" s="62"/>
    </row>
    <row r="94" spans="1:6" ht="15" customHeight="1">
      <c r="A94" s="60" t="s">
        <v>81</v>
      </c>
      <c r="B94" s="60"/>
      <c r="C94" s="60"/>
      <c r="D94" s="63"/>
      <c r="E94" s="60"/>
      <c r="F94" s="60"/>
    </row>
    <row r="95" spans="1:6" ht="16.5" customHeight="1">
      <c r="A95" s="52" t="s">
        <v>24</v>
      </c>
      <c r="B95" s="52"/>
      <c r="C95" s="52"/>
      <c r="D95" s="17" t="s">
        <v>107</v>
      </c>
      <c r="E95" s="18" t="s">
        <v>108</v>
      </c>
      <c r="F95" s="18" t="s">
        <v>23</v>
      </c>
    </row>
    <row r="96" spans="1:6" ht="15" customHeight="1">
      <c r="A96" s="20" t="s">
        <v>105</v>
      </c>
      <c r="B96" s="53" t="s">
        <v>106</v>
      </c>
      <c r="C96" s="53"/>
      <c r="D96" s="34">
        <f>D99</f>
        <v>69000</v>
      </c>
      <c r="E96" s="34">
        <f>E99</f>
        <v>54344.96</v>
      </c>
      <c r="F96" s="35">
        <f>E96/D96*100</f>
        <v>78.76081159420289</v>
      </c>
    </row>
    <row r="97" spans="1:6" ht="15" customHeight="1">
      <c r="A97" s="19" t="s">
        <v>3</v>
      </c>
      <c r="B97" s="54" t="s">
        <v>4</v>
      </c>
      <c r="C97" s="54"/>
      <c r="D97" s="37">
        <v>10000</v>
      </c>
      <c r="E97" s="37">
        <v>8298.1</v>
      </c>
      <c r="F97" s="37">
        <f>E97/D97*100</f>
        <v>82.98100000000001</v>
      </c>
    </row>
    <row r="98" spans="1:6" ht="15" customHeight="1" thickBot="1">
      <c r="A98" s="46"/>
      <c r="B98" s="72" t="s">
        <v>6</v>
      </c>
      <c r="C98" s="72"/>
      <c r="D98" s="37">
        <v>59000</v>
      </c>
      <c r="E98" s="37">
        <v>46046.86</v>
      </c>
      <c r="F98" s="37">
        <f>E98/D98*100</f>
        <v>78.04552542372882</v>
      </c>
    </row>
    <row r="99" spans="1:6" ht="15.75" customHeight="1" thickBot="1">
      <c r="A99" s="55" t="s">
        <v>123</v>
      </c>
      <c r="B99" s="56"/>
      <c r="C99" s="57"/>
      <c r="D99" s="39">
        <f>SUM(D97:D98)</f>
        <v>69000</v>
      </c>
      <c r="E99" s="39">
        <f>SUM(E97:E98)</f>
        <v>54344.96</v>
      </c>
      <c r="F99" s="39">
        <f>E99/D99*100</f>
        <v>78.76081159420289</v>
      </c>
    </row>
    <row r="100" spans="1:6" ht="15.75" customHeight="1">
      <c r="A100" s="9"/>
      <c r="B100" s="9"/>
      <c r="C100" s="9"/>
      <c r="D100" s="28"/>
      <c r="E100" s="28"/>
      <c r="F100" s="28"/>
    </row>
    <row r="101" spans="1:6" ht="15.75" customHeight="1">
      <c r="A101" s="9"/>
      <c r="B101" s="58" t="s">
        <v>5</v>
      </c>
      <c r="C101" s="58"/>
      <c r="D101" s="58"/>
      <c r="E101" s="58"/>
      <c r="F101" s="58"/>
    </row>
    <row r="102" spans="1:6" ht="15.75" customHeight="1">
      <c r="A102" s="30" t="s">
        <v>82</v>
      </c>
      <c r="B102" s="61" t="s">
        <v>83</v>
      </c>
      <c r="C102" s="61"/>
      <c r="D102" s="61"/>
      <c r="E102" s="61"/>
      <c r="F102" s="61"/>
    </row>
    <row r="103" spans="1:6" ht="23.25" customHeight="1">
      <c r="A103" s="30" t="s">
        <v>84</v>
      </c>
      <c r="B103" s="61" t="s">
        <v>85</v>
      </c>
      <c r="C103" s="61"/>
      <c r="D103" s="61"/>
      <c r="E103" s="61"/>
      <c r="F103" s="61"/>
    </row>
    <row r="104" spans="1:6" ht="23.25" customHeight="1">
      <c r="A104" s="30" t="s">
        <v>86</v>
      </c>
      <c r="B104" s="61" t="s">
        <v>121</v>
      </c>
      <c r="C104" s="61"/>
      <c r="D104" s="61"/>
      <c r="E104" s="61"/>
      <c r="F104" s="61"/>
    </row>
    <row r="105" spans="1:6" ht="37.5" customHeight="1">
      <c r="A105" s="30" t="s">
        <v>87</v>
      </c>
      <c r="B105" s="61" t="s">
        <v>91</v>
      </c>
      <c r="C105" s="61"/>
      <c r="D105" s="61"/>
      <c r="E105" s="61"/>
      <c r="F105" s="61"/>
    </row>
    <row r="106" spans="1:6" ht="24.75" customHeight="1">
      <c r="A106" s="30" t="s">
        <v>88</v>
      </c>
      <c r="B106" s="61" t="s">
        <v>89</v>
      </c>
      <c r="C106" s="61"/>
      <c r="D106" s="61"/>
      <c r="E106" s="61"/>
      <c r="F106" s="61"/>
    </row>
    <row r="107" spans="1:6" ht="37.5" customHeight="1">
      <c r="A107" s="30" t="s">
        <v>90</v>
      </c>
      <c r="B107" s="61" t="s">
        <v>122</v>
      </c>
      <c r="C107" s="61"/>
      <c r="D107" s="61"/>
      <c r="E107" s="61"/>
      <c r="F107" s="61"/>
    </row>
    <row r="108" spans="1:6" ht="24" customHeight="1">
      <c r="A108" s="62" t="s">
        <v>126</v>
      </c>
      <c r="B108" s="62"/>
      <c r="C108" s="62"/>
      <c r="D108" s="62"/>
      <c r="E108" s="62"/>
      <c r="F108" s="62"/>
    </row>
    <row r="109" spans="1:6" ht="15" customHeight="1">
      <c r="A109" s="60" t="s">
        <v>92</v>
      </c>
      <c r="B109" s="60"/>
      <c r="C109" s="60"/>
      <c r="D109" s="63"/>
      <c r="E109" s="60"/>
      <c r="F109" s="60"/>
    </row>
    <row r="110" spans="1:6" ht="16.5" customHeight="1">
      <c r="A110" s="52" t="s">
        <v>24</v>
      </c>
      <c r="B110" s="52"/>
      <c r="C110" s="52"/>
      <c r="D110" s="17" t="s">
        <v>107</v>
      </c>
      <c r="E110" s="18" t="s">
        <v>108</v>
      </c>
      <c r="F110" s="18" t="s">
        <v>23</v>
      </c>
    </row>
    <row r="111" spans="1:6" ht="15" customHeight="1">
      <c r="A111" s="20" t="s">
        <v>105</v>
      </c>
      <c r="B111" s="53" t="s">
        <v>106</v>
      </c>
      <c r="C111" s="53"/>
      <c r="D111" s="34">
        <f>D113</f>
        <v>6000</v>
      </c>
      <c r="E111" s="34">
        <f>E113</f>
        <v>5888.21</v>
      </c>
      <c r="F111" s="35">
        <f>E111/D111*100</f>
        <v>98.13683333333333</v>
      </c>
    </row>
    <row r="112" spans="1:6" ht="15" customHeight="1" thickBot="1">
      <c r="A112" s="19" t="s">
        <v>3</v>
      </c>
      <c r="B112" s="54" t="s">
        <v>4</v>
      </c>
      <c r="C112" s="54"/>
      <c r="D112" s="37">
        <v>6000</v>
      </c>
      <c r="E112" s="37">
        <v>5888.21</v>
      </c>
      <c r="F112" s="37">
        <f>E112/D112*100</f>
        <v>98.13683333333333</v>
      </c>
    </row>
    <row r="113" spans="1:6" ht="15" customHeight="1" thickBot="1">
      <c r="A113" s="55" t="s">
        <v>123</v>
      </c>
      <c r="B113" s="56"/>
      <c r="C113" s="57"/>
      <c r="D113" s="39">
        <f>D112</f>
        <v>6000</v>
      </c>
      <c r="E113" s="39">
        <f>E112</f>
        <v>5888.21</v>
      </c>
      <c r="F113" s="39">
        <f>E113/D113*100</f>
        <v>98.13683333333333</v>
      </c>
    </row>
    <row r="114" spans="1:6" ht="12.75" customHeight="1">
      <c r="A114" s="30"/>
      <c r="B114" s="31"/>
      <c r="C114" s="31"/>
      <c r="D114" s="31"/>
      <c r="E114" s="31"/>
      <c r="F114" s="31"/>
    </row>
    <row r="115" spans="1:6" ht="12.75" customHeight="1">
      <c r="A115" s="30"/>
      <c r="B115" s="58" t="s">
        <v>5</v>
      </c>
      <c r="C115" s="58"/>
      <c r="D115" s="58"/>
      <c r="E115" s="58"/>
      <c r="F115" s="58"/>
    </row>
    <row r="116" spans="1:6" ht="25.5" customHeight="1">
      <c r="A116" s="30" t="s">
        <v>93</v>
      </c>
      <c r="B116" s="51" t="s">
        <v>94</v>
      </c>
      <c r="C116" s="51"/>
      <c r="D116" s="51"/>
      <c r="E116" s="51"/>
      <c r="F116" s="51"/>
    </row>
    <row r="117" spans="1:6" ht="23.25" customHeight="1">
      <c r="A117" s="30" t="s">
        <v>95</v>
      </c>
      <c r="B117" s="51" t="s">
        <v>96</v>
      </c>
      <c r="C117" s="51"/>
      <c r="D117" s="51"/>
      <c r="E117" s="51"/>
      <c r="F117" s="51"/>
    </row>
    <row r="118" spans="1:6" ht="14.25" customHeight="1">
      <c r="A118" s="32" t="s">
        <v>97</v>
      </c>
      <c r="B118" s="51" t="s">
        <v>98</v>
      </c>
      <c r="C118" s="51"/>
      <c r="D118" s="51"/>
      <c r="E118" s="51"/>
      <c r="F118" s="51"/>
    </row>
    <row r="119" spans="1:6" ht="12.75" customHeight="1">
      <c r="A119" s="32" t="s">
        <v>99</v>
      </c>
      <c r="B119" s="51" t="s">
        <v>100</v>
      </c>
      <c r="C119" s="51"/>
      <c r="D119" s="51"/>
      <c r="E119" s="51"/>
      <c r="F119" s="51"/>
    </row>
    <row r="120" spans="1:6" ht="12.75">
      <c r="A120" s="16"/>
      <c r="B120" s="16"/>
      <c r="C120" s="16"/>
      <c r="D120" s="16"/>
      <c r="E120" s="16"/>
      <c r="F120" s="16"/>
    </row>
    <row r="121" spans="1:6" ht="12.75">
      <c r="A121" s="16"/>
      <c r="B121" s="16"/>
      <c r="C121" s="16"/>
      <c r="D121" s="16"/>
      <c r="E121" s="16"/>
      <c r="F121" s="16"/>
    </row>
    <row r="122" spans="1:6" ht="13.5" thickBot="1">
      <c r="A122" s="16"/>
      <c r="B122" s="16"/>
      <c r="C122" s="16"/>
      <c r="D122" s="16"/>
      <c r="E122" s="16"/>
      <c r="F122" s="16"/>
    </row>
    <row r="123" spans="1:6" ht="15" customHeight="1">
      <c r="A123" s="80" t="s">
        <v>9</v>
      </c>
      <c r="B123" s="81"/>
      <c r="C123" s="82"/>
      <c r="D123" s="13" t="s">
        <v>10</v>
      </c>
      <c r="E123" s="14" t="s">
        <v>11</v>
      </c>
      <c r="F123" s="33" t="s">
        <v>101</v>
      </c>
    </row>
    <row r="124" spans="1:6" ht="15" customHeight="1" thickBot="1">
      <c r="A124" s="76" t="s">
        <v>125</v>
      </c>
      <c r="B124" s="77"/>
      <c r="C124" s="78"/>
      <c r="D124" s="43">
        <f>D20+D34+D52+D64+D76+D99+D113</f>
        <v>546514</v>
      </c>
      <c r="E124" s="44">
        <f>E20+E34+E52+E64+E76+E99+E113</f>
        <v>432460.95000000007</v>
      </c>
      <c r="F124" s="42">
        <f>E124/D124</f>
        <v>0.7913080909180736</v>
      </c>
    </row>
    <row r="125" spans="1:6" ht="12.75">
      <c r="A125" s="11"/>
      <c r="B125" s="11"/>
      <c r="C125" s="11"/>
      <c r="D125" s="11"/>
      <c r="E125" s="12"/>
      <c r="F125" s="11"/>
    </row>
    <row r="126" spans="1:6" ht="46.5" customHeight="1">
      <c r="A126" s="79" t="s">
        <v>124</v>
      </c>
      <c r="B126" s="79"/>
      <c r="C126" s="79"/>
      <c r="D126" s="79"/>
      <c r="E126" s="79"/>
      <c r="F126" s="79"/>
    </row>
    <row r="127" spans="1:6" ht="12.75">
      <c r="A127" s="11"/>
      <c r="B127" s="11"/>
      <c r="C127" s="11"/>
      <c r="D127" s="11"/>
      <c r="E127" s="12"/>
      <c r="F127" s="11"/>
    </row>
    <row r="128" spans="1:6" ht="12.75" customHeight="1">
      <c r="A128" s="11"/>
      <c r="B128" s="11"/>
      <c r="C128" s="11"/>
      <c r="D128" s="11"/>
      <c r="E128" s="74" t="s">
        <v>12</v>
      </c>
      <c r="F128" s="74"/>
    </row>
    <row r="129" spans="1:6" ht="12.75" customHeight="1">
      <c r="A129" s="11"/>
      <c r="B129" s="11"/>
      <c r="C129" s="11"/>
      <c r="D129" s="11"/>
      <c r="E129" s="74"/>
      <c r="F129" s="74"/>
    </row>
    <row r="130" spans="1:6" ht="12.75" customHeight="1">
      <c r="A130" s="11"/>
      <c r="B130" s="11"/>
      <c r="C130" s="11"/>
      <c r="D130" s="11"/>
      <c r="E130" s="74"/>
      <c r="F130" s="74"/>
    </row>
    <row r="131" spans="1:6" ht="12.75">
      <c r="A131" s="11"/>
      <c r="B131" s="11"/>
      <c r="C131" s="11"/>
      <c r="D131" s="11"/>
      <c r="E131" s="12"/>
      <c r="F131" s="11"/>
    </row>
    <row r="132" spans="1:6" ht="12.75">
      <c r="A132" s="11"/>
      <c r="B132" s="11"/>
      <c r="C132" s="11"/>
      <c r="D132" s="11"/>
      <c r="E132" s="12"/>
      <c r="F132" s="11"/>
    </row>
    <row r="133" spans="1:6" ht="12.75">
      <c r="A133" s="11"/>
      <c r="B133" s="11"/>
      <c r="C133" s="11"/>
      <c r="D133" s="11"/>
      <c r="E133" s="12"/>
      <c r="F133" s="11"/>
    </row>
    <row r="134" spans="1:6" ht="12.75">
      <c r="A134" s="11"/>
      <c r="B134" s="11"/>
      <c r="C134" s="11"/>
      <c r="D134" s="11"/>
      <c r="E134" s="12"/>
      <c r="F134" s="11"/>
    </row>
    <row r="135" spans="1:6" ht="12.75">
      <c r="A135" s="11"/>
      <c r="B135" s="11"/>
      <c r="C135" s="11"/>
      <c r="D135" s="11"/>
      <c r="E135" s="12"/>
      <c r="F135" s="11"/>
    </row>
    <row r="136" spans="1:6" ht="12.75">
      <c r="A136" s="11"/>
      <c r="B136" s="11"/>
      <c r="C136" s="11"/>
      <c r="D136" s="11"/>
      <c r="E136" s="12"/>
      <c r="F136" s="11"/>
    </row>
    <row r="137" spans="1:6" ht="12.75">
      <c r="A137" s="11"/>
      <c r="B137" s="11"/>
      <c r="C137" s="11"/>
      <c r="D137" s="11"/>
      <c r="E137" s="12"/>
      <c r="F137" s="11"/>
    </row>
    <row r="138" spans="1:6" ht="12.75">
      <c r="A138" s="11"/>
      <c r="B138" s="11"/>
      <c r="C138" s="11"/>
      <c r="D138" s="11"/>
      <c r="E138" s="12"/>
      <c r="F138" s="11"/>
    </row>
    <row r="139" spans="1:6" ht="12.75">
      <c r="A139" s="11"/>
      <c r="B139" s="11"/>
      <c r="C139" s="11"/>
      <c r="D139" s="11"/>
      <c r="E139" s="12"/>
      <c r="F139" s="11"/>
    </row>
    <row r="140" spans="1:6" ht="12.75">
      <c r="A140" s="11"/>
      <c r="B140" s="11"/>
      <c r="C140" s="11"/>
      <c r="D140" s="11"/>
      <c r="E140" s="12"/>
      <c r="F140" s="11"/>
    </row>
    <row r="141" spans="1:6" ht="12.75">
      <c r="A141" s="11"/>
      <c r="B141" s="11"/>
      <c r="C141" s="11"/>
      <c r="D141" s="11"/>
      <c r="E141" s="12"/>
      <c r="F141" s="11"/>
    </row>
    <row r="142" spans="1:6" ht="12.75">
      <c r="A142" s="11"/>
      <c r="B142" s="11"/>
      <c r="C142" s="11"/>
      <c r="D142" s="11"/>
      <c r="E142" s="12"/>
      <c r="F142" s="11"/>
    </row>
    <row r="176" ht="13.5" customHeight="1"/>
    <row r="177" ht="13.5" customHeight="1"/>
    <row r="178" ht="13.5" customHeight="1"/>
    <row r="179" ht="13.5" customHeight="1"/>
    <row r="180" ht="13.5" customHeight="1"/>
  </sheetData>
  <sheetProtection selectLockedCells="1" selectUnlockedCells="1"/>
  <mergeCells count="112">
    <mergeCell ref="B104:F104"/>
    <mergeCell ref="B105:F105"/>
    <mergeCell ref="B19:C19"/>
    <mergeCell ref="B18:C18"/>
    <mergeCell ref="B98:C98"/>
    <mergeCell ref="A94:F94"/>
    <mergeCell ref="A95:C95"/>
    <mergeCell ref="A46:F46"/>
    <mergeCell ref="B92:F92"/>
    <mergeCell ref="A93:F93"/>
    <mergeCell ref="A126:F126"/>
    <mergeCell ref="B96:C96"/>
    <mergeCell ref="B97:C97"/>
    <mergeCell ref="A99:C99"/>
    <mergeCell ref="B101:F101"/>
    <mergeCell ref="B102:F102"/>
    <mergeCell ref="B103:F103"/>
    <mergeCell ref="A123:C123"/>
    <mergeCell ref="B117:F117"/>
    <mergeCell ref="B118:F118"/>
    <mergeCell ref="E128:F130"/>
    <mergeCell ref="B49:C49"/>
    <mergeCell ref="B50:C50"/>
    <mergeCell ref="B51:C51"/>
    <mergeCell ref="A52:C52"/>
    <mergeCell ref="A124:C124"/>
    <mergeCell ref="B87:F87"/>
    <mergeCell ref="B88:F88"/>
    <mergeCell ref="B82:F82"/>
    <mergeCell ref="B83:F83"/>
    <mergeCell ref="B89:F89"/>
    <mergeCell ref="B90:F90"/>
    <mergeCell ref="B91:F91"/>
    <mergeCell ref="B31:C31"/>
    <mergeCell ref="B84:F84"/>
    <mergeCell ref="B85:F85"/>
    <mergeCell ref="B86:F86"/>
    <mergeCell ref="B32:C32"/>
    <mergeCell ref="B33:C33"/>
    <mergeCell ref="B78:F78"/>
    <mergeCell ref="B79:F79"/>
    <mergeCell ref="B80:F80"/>
    <mergeCell ref="B81:F81"/>
    <mergeCell ref="A71:F71"/>
    <mergeCell ref="A72:C72"/>
    <mergeCell ref="B73:C73"/>
    <mergeCell ref="B74:C74"/>
    <mergeCell ref="B75:C75"/>
    <mergeCell ref="A76:C76"/>
    <mergeCell ref="A64:C64"/>
    <mergeCell ref="B66:F66"/>
    <mergeCell ref="B67:F67"/>
    <mergeCell ref="B68:F68"/>
    <mergeCell ref="B69:F69"/>
    <mergeCell ref="A70:F70"/>
    <mergeCell ref="B63:C63"/>
    <mergeCell ref="B57:F57"/>
    <mergeCell ref="A58:F58"/>
    <mergeCell ref="A59:F59"/>
    <mergeCell ref="A60:C60"/>
    <mergeCell ref="B61:C61"/>
    <mergeCell ref="B62:C62"/>
    <mergeCell ref="B55:F55"/>
    <mergeCell ref="B56:F56"/>
    <mergeCell ref="B54:F54"/>
    <mergeCell ref="B21:E21"/>
    <mergeCell ref="B42:F42"/>
    <mergeCell ref="B43:F43"/>
    <mergeCell ref="A28:F28"/>
    <mergeCell ref="A29:F29"/>
    <mergeCell ref="B40:F40"/>
    <mergeCell ref="B41:F41"/>
    <mergeCell ref="A6:F6"/>
    <mergeCell ref="A7:F7"/>
    <mergeCell ref="A9:F9"/>
    <mergeCell ref="A10:F10"/>
    <mergeCell ref="A11:F11"/>
    <mergeCell ref="A13:F13"/>
    <mergeCell ref="A12:F12"/>
    <mergeCell ref="A48:C48"/>
    <mergeCell ref="B44:F44"/>
    <mergeCell ref="B45:F45"/>
    <mergeCell ref="B36:F36"/>
    <mergeCell ref="B27:F27"/>
    <mergeCell ref="B37:F37"/>
    <mergeCell ref="B38:F38"/>
    <mergeCell ref="A34:C34"/>
    <mergeCell ref="B35:E35"/>
    <mergeCell ref="A47:F47"/>
    <mergeCell ref="B16:C16"/>
    <mergeCell ref="B17:C17"/>
    <mergeCell ref="A20:C20"/>
    <mergeCell ref="B23:F23"/>
    <mergeCell ref="B24:F24"/>
    <mergeCell ref="B25:F25"/>
    <mergeCell ref="B26:F26"/>
    <mergeCell ref="A14:F14"/>
    <mergeCell ref="B106:F106"/>
    <mergeCell ref="B107:F107"/>
    <mergeCell ref="A108:F108"/>
    <mergeCell ref="A109:F109"/>
    <mergeCell ref="A15:C15"/>
    <mergeCell ref="A30:C30"/>
    <mergeCell ref="B39:F39"/>
    <mergeCell ref="B22:F22"/>
    <mergeCell ref="B119:F119"/>
    <mergeCell ref="A110:C110"/>
    <mergeCell ref="B111:C111"/>
    <mergeCell ref="B112:C112"/>
    <mergeCell ref="A113:C113"/>
    <mergeCell ref="B115:F115"/>
    <mergeCell ref="B116:F11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Propusnice Grada</cp:lastModifiedBy>
  <cp:lastPrinted>2024-05-15T05:13:13Z</cp:lastPrinted>
  <dcterms:created xsi:type="dcterms:W3CDTF">2021-03-22T07:48:48Z</dcterms:created>
  <dcterms:modified xsi:type="dcterms:W3CDTF">2024-05-15T05:15:02Z</dcterms:modified>
  <cp:category/>
  <cp:version/>
  <cp:contentType/>
  <cp:contentStatus/>
</cp:coreProperties>
</file>